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2315" windowHeight="7935"/>
  </bookViews>
  <sheets>
    <sheet name="...Energikalkyl.." sheetId="1" r:id="rId1"/>
  </sheets>
  <calcPr calcId="125725"/>
</workbook>
</file>

<file path=xl/calcChain.xml><?xml version="1.0" encoding="utf-8"?>
<calcChain xmlns="http://schemas.openxmlformats.org/spreadsheetml/2006/main">
  <c r="F13" i="1"/>
  <c r="F14"/>
  <c r="H14" s="1"/>
  <c r="F15"/>
  <c r="F16"/>
  <c r="F17"/>
  <c r="F18"/>
  <c r="H18" s="1"/>
  <c r="F19"/>
  <c r="H19" s="1"/>
  <c r="F20"/>
  <c r="F21"/>
  <c r="F22"/>
  <c r="H22" s="1"/>
  <c r="F23"/>
  <c r="H23" s="1"/>
  <c r="F24"/>
  <c r="F25"/>
  <c r="F44"/>
  <c r="H44" s="1"/>
  <c r="F45"/>
  <c r="H45" s="1"/>
  <c r="F46"/>
  <c r="F47"/>
  <c r="F48"/>
  <c r="F49"/>
  <c r="H49" s="1"/>
  <c r="F50"/>
  <c r="F51"/>
  <c r="F52"/>
  <c r="F53"/>
  <c r="F54"/>
  <c r="F55"/>
  <c r="F56"/>
  <c r="F57"/>
  <c r="F58"/>
  <c r="F59"/>
  <c r="H59" s="1"/>
  <c r="F12"/>
  <c r="H12" s="1"/>
  <c r="H58"/>
  <c r="H46"/>
  <c r="H47"/>
  <c r="H48"/>
  <c r="H50"/>
  <c r="H13"/>
  <c r="H51"/>
  <c r="H52"/>
  <c r="H53"/>
  <c r="H54"/>
  <c r="H55"/>
  <c r="H56"/>
  <c r="H57"/>
  <c r="H17"/>
  <c r="H15"/>
  <c r="H16"/>
  <c r="H20"/>
  <c r="H21"/>
  <c r="H24"/>
  <c r="H25"/>
  <c r="H62" l="1"/>
  <c r="H26"/>
  <c r="H64" l="1"/>
  <c r="D72" s="1"/>
  <c r="H28"/>
  <c r="D70" s="1"/>
  <c r="D80" s="1"/>
  <c r="D74" l="1"/>
  <c r="E80" s="1"/>
  <c r="D76" l="1"/>
  <c r="F86"/>
  <c r="G86" s="1"/>
</calcChain>
</file>

<file path=xl/sharedStrings.xml><?xml version="1.0" encoding="utf-8"?>
<sst xmlns="http://schemas.openxmlformats.org/spreadsheetml/2006/main" count="45" uniqueCount="29">
  <si>
    <t>Energisparkalkyl</t>
  </si>
  <si>
    <t>Befintlig anläggning</t>
  </si>
  <si>
    <t>Objekt</t>
  </si>
  <si>
    <t>Ansvarig</t>
  </si>
  <si>
    <t>Datum</t>
  </si>
  <si>
    <t>Område</t>
  </si>
  <si>
    <t>Armaturtyp</t>
  </si>
  <si>
    <t>Total effekt</t>
  </si>
  <si>
    <t>Brinntid</t>
  </si>
  <si>
    <t>kWh</t>
  </si>
  <si>
    <t>Summa kWh</t>
  </si>
  <si>
    <t>Pris / kWh</t>
  </si>
  <si>
    <t>Summa Energikostnad</t>
  </si>
  <si>
    <t>Effekt inkl reaktor</t>
  </si>
  <si>
    <t>Ny energispar anläggning</t>
  </si>
  <si>
    <t>Energibesparing i %</t>
  </si>
  <si>
    <t>Energibesparing i kr / år</t>
  </si>
  <si>
    <t>Befintlig</t>
  </si>
  <si>
    <t>Antal armaturer</t>
  </si>
  <si>
    <t xml:space="preserve">Energikostnad / år </t>
  </si>
  <si>
    <t xml:space="preserve">  Befintlig anläggning</t>
  </si>
  <si>
    <t xml:space="preserve">  Ny anläggning</t>
  </si>
  <si>
    <t>Antal dagar/år</t>
  </si>
  <si>
    <t>Resultat</t>
  </si>
  <si>
    <t>Energisparkalkyl dat 2013-01-28</t>
  </si>
  <si>
    <t>Uhre Consulting AB</t>
  </si>
  <si>
    <t>Allmän belysning</t>
  </si>
  <si>
    <t>Uhre Consulting</t>
  </si>
  <si>
    <t>Gu10</t>
  </si>
</sst>
</file>

<file path=xl/styles.xml><?xml version="1.0" encoding="utf-8"?>
<styleSheet xmlns="http://schemas.openxmlformats.org/spreadsheetml/2006/main">
  <numFmts count="3">
    <numFmt numFmtId="164" formatCode="#,##0.00\ &quot;kr&quot;"/>
    <numFmt numFmtId="165" formatCode="#,##0\ &quot;kr&quot;"/>
    <numFmt numFmtId="166" formatCode="0.0%"/>
  </numFmts>
  <fonts count="13">
    <font>
      <sz val="10"/>
      <name val="Arial"/>
    </font>
    <font>
      <sz val="12"/>
      <name val="Arial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</font>
    <font>
      <sz val="12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2"/>
      <color rgb="FF00B0F0"/>
      <name val="Arial"/>
      <family val="2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3" fillId="0" borderId="0" xfId="0" applyFont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Border="1"/>
    <xf numFmtId="10" fontId="0" fillId="0" borderId="0" xfId="0" applyNumberFormat="1"/>
    <xf numFmtId="2" fontId="0" fillId="0" borderId="0" xfId="0" applyNumberFormat="1"/>
    <xf numFmtId="4" fontId="0" fillId="0" borderId="0" xfId="0" applyNumberFormat="1"/>
    <xf numFmtId="0" fontId="7" fillId="0" borderId="0" xfId="0" applyFont="1"/>
    <xf numFmtId="10" fontId="7" fillId="0" borderId="0" xfId="0" applyNumberFormat="1" applyFont="1"/>
    <xf numFmtId="164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7" fillId="0" borderId="0" xfId="0" applyFont="1" applyBorder="1"/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6" xfId="0" applyBorder="1"/>
    <xf numFmtId="0" fontId="6" fillId="0" borderId="6" xfId="0" applyFont="1" applyBorder="1"/>
    <xf numFmtId="164" fontId="6" fillId="0" borderId="6" xfId="0" applyNumberFormat="1" applyFont="1" applyBorder="1"/>
    <xf numFmtId="0" fontId="2" fillId="3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2" fontId="5" fillId="5" borderId="3" xfId="0" applyNumberFormat="1" applyFont="1" applyFill="1" applyBorder="1" applyAlignment="1">
      <alignment horizontal="center"/>
    </xf>
    <xf numFmtId="2" fontId="5" fillId="5" borderId="4" xfId="0" applyNumberFormat="1" applyFont="1" applyFill="1" applyBorder="1" applyAlignment="1">
      <alignment horizontal="center"/>
    </xf>
    <xf numFmtId="164" fontId="5" fillId="5" borderId="4" xfId="0" applyNumberFormat="1" applyFont="1" applyFill="1" applyBorder="1" applyAlignment="1">
      <alignment horizontal="center"/>
    </xf>
    <xf numFmtId="0" fontId="8" fillId="0" borderId="1" xfId="0" applyFont="1" applyBorder="1"/>
    <xf numFmtId="164" fontId="5" fillId="5" borderId="9" xfId="0" applyNumberFormat="1" applyFont="1" applyFill="1" applyBorder="1" applyAlignment="1">
      <alignment horizontal="center"/>
    </xf>
    <xf numFmtId="165" fontId="6" fillId="5" borderId="4" xfId="0" applyNumberFormat="1" applyFont="1" applyFill="1" applyBorder="1"/>
    <xf numFmtId="166" fontId="6" fillId="5" borderId="4" xfId="0" applyNumberFormat="1" applyFont="1" applyFill="1" applyBorder="1"/>
    <xf numFmtId="0" fontId="2" fillId="6" borderId="8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left"/>
    </xf>
    <xf numFmtId="165" fontId="6" fillId="7" borderId="4" xfId="0" applyNumberFormat="1" applyFont="1" applyFill="1" applyBorder="1"/>
    <xf numFmtId="165" fontId="6" fillId="8" borderId="4" xfId="0" applyNumberFormat="1" applyFont="1" applyFill="1" applyBorder="1"/>
    <xf numFmtId="0" fontId="2" fillId="9" borderId="11" xfId="0" applyFont="1" applyFill="1" applyBorder="1"/>
    <xf numFmtId="0" fontId="2" fillId="9" borderId="10" xfId="0" applyFont="1" applyFill="1" applyBorder="1"/>
    <xf numFmtId="0" fontId="12" fillId="9" borderId="10" xfId="0" applyFont="1" applyFill="1" applyBorder="1"/>
    <xf numFmtId="0" fontId="11" fillId="9" borderId="1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28"/>
  <c:chart>
    <c:title>
      <c:tx>
        <c:rich>
          <a:bodyPr/>
          <a:lstStyle/>
          <a:p>
            <a:pPr>
              <a:defRPr/>
            </a:pPr>
            <a:r>
              <a:rPr lang="sv-SE"/>
              <a:t>Energikostnad i kronor/ år</a:t>
            </a:r>
          </a:p>
        </c:rich>
      </c:tx>
      <c:layout>
        <c:manualLayout>
          <c:xMode val="edge"/>
          <c:yMode val="edge"/>
          <c:x val="0.17902929181907218"/>
          <c:y val="3.05567067274485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896405919661741"/>
          <c:y val="0.2300323077331079"/>
          <c:w val="0.78646934460887963"/>
          <c:h val="0.6613428847326851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</c:spPr>
          <c:dLbls>
            <c:numFmt formatCode="#,##0\ \k\r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'...Energikalkyl..'!$D$79:$E$79</c:f>
              <c:strCache>
                <c:ptCount val="1"/>
                <c:pt idx="0">
                  <c:v>Befintlig</c:v>
                </c:pt>
              </c:strCache>
            </c:strRef>
          </c:cat>
          <c:val>
            <c:numRef>
              <c:f>'...Energikalkyl..'!$D$80:$E$80</c:f>
              <c:numCache>
                <c:formatCode>#,##0.00\ "kr"</c:formatCode>
                <c:ptCount val="2"/>
                <c:pt idx="0">
                  <c:v>0</c:v>
                </c:pt>
                <c:pt idx="1">
                  <c:v>5840</c:v>
                </c:pt>
              </c:numCache>
            </c:numRef>
          </c:val>
        </c:ser>
        <c:axId val="89945984"/>
        <c:axId val="89947520"/>
      </c:barChart>
      <c:catAx>
        <c:axId val="8994598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89947520"/>
        <c:crosses val="autoZero"/>
        <c:auto val="1"/>
        <c:lblAlgn val="ctr"/>
        <c:lblOffset val="100"/>
        <c:tickLblSkip val="1"/>
        <c:tickMarkSkip val="1"/>
      </c:catAx>
      <c:valAx>
        <c:axId val="89947520"/>
        <c:scaling>
          <c:orientation val="minMax"/>
        </c:scaling>
        <c:axPos val="l"/>
        <c:majorGridlines/>
        <c:numFmt formatCode="#,##0\ \k\r" sourceLinked="0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89945984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0122" r="0.750000000000001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28"/>
  <c:chart>
    <c:plotArea>
      <c:layout>
        <c:manualLayout>
          <c:layoutTarget val="inner"/>
          <c:xMode val="edge"/>
          <c:yMode val="edge"/>
          <c:x val="0.32385154951999939"/>
          <c:y val="0.24115755627009647"/>
          <c:w val="0.35448615555567503"/>
          <c:h val="0.5209003215434086"/>
        </c:manualLayout>
      </c:layout>
      <c:pieChart>
        <c:varyColors val="1"/>
        <c:ser>
          <c:idx val="0"/>
          <c:order val="0"/>
          <c:spPr>
            <a:solidFill>
              <a:schemeClr val="accent1"/>
            </a:solidFill>
          </c:spPr>
          <c:dPt>
            <c:idx val="1"/>
            <c:spPr>
              <a:solidFill>
                <a:schemeClr val="tx2"/>
              </a:solidFill>
            </c:spPr>
          </c:dPt>
          <c:dLbls>
            <c:dLbl>
              <c:idx val="1"/>
              <c:delete val="1"/>
            </c:dLbl>
            <c:numFmt formatCode="0%" sourceLinked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  <c:showPercent val="1"/>
            <c:showLeaderLines val="1"/>
          </c:dLbls>
          <c:val>
            <c:numRef>
              <c:f>'...Energikalkyl..'!$F$86:$G$86</c:f>
              <c:numCache>
                <c:formatCode>#,##0.00</c:formatCode>
                <c:ptCount val="2"/>
                <c:pt idx="0" formatCode="0.00">
                  <c:v>0</c:v>
                </c:pt>
                <c:pt idx="1">
                  <c:v>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printSettings>
    <c:headerFooter alignWithMargins="0"/>
    <c:pageMargins b="1" l="0.75000000000000122" r="0.750000000000001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76</xdr:row>
      <xdr:rowOff>161925</xdr:rowOff>
    </xdr:from>
    <xdr:to>
      <xdr:col>4</xdr:col>
      <xdr:colOff>142875</xdr:colOff>
      <xdr:row>93</xdr:row>
      <xdr:rowOff>9525</xdr:rowOff>
    </xdr:to>
    <xdr:graphicFrame macro="">
      <xdr:nvGraphicFramePr>
        <xdr:cNvPr id="105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1498600</xdr:colOff>
      <xdr:row>93</xdr:row>
      <xdr:rowOff>149225</xdr:rowOff>
    </xdr:from>
    <xdr:ext cx="1992981" cy="165943"/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5753100" y="17916525"/>
          <a:ext cx="1992981" cy="16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Besparing från befintlig anläggning</a:t>
          </a:r>
        </a:p>
      </xdr:txBody>
    </xdr:sp>
    <xdr:clientData/>
  </xdr:oneCellAnchor>
  <xdr:twoCellAnchor>
    <xdr:from>
      <xdr:col>4</xdr:col>
      <xdr:colOff>647700</xdr:colOff>
      <xdr:row>76</xdr:row>
      <xdr:rowOff>152400</xdr:rowOff>
    </xdr:from>
    <xdr:to>
      <xdr:col>7</xdr:col>
      <xdr:colOff>762000</xdr:colOff>
      <xdr:row>93</xdr:row>
      <xdr:rowOff>0</xdr:rowOff>
    </xdr:to>
    <xdr:graphicFrame macro="">
      <xdr:nvGraphicFramePr>
        <xdr:cNvPr id="1054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330200</xdr:colOff>
      <xdr:row>77</xdr:row>
      <xdr:rowOff>85725</xdr:rowOff>
    </xdr:from>
    <xdr:ext cx="1319207" cy="204736"/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6096000" y="15135225"/>
          <a:ext cx="1319207" cy="20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sv-S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Besparing i </a:t>
          </a:r>
          <a:r>
            <a:rPr lang="sv-S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% </a:t>
          </a:r>
          <a:r>
            <a:rPr lang="sv-S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/ år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</sheetPr>
  <dimension ref="B1:H89"/>
  <sheetViews>
    <sheetView showGridLines="0" tabSelected="1" zoomScale="75" workbookViewId="0">
      <selection activeCell="G12" sqref="G12"/>
    </sheetView>
  </sheetViews>
  <sheetFormatPr defaultRowHeight="12.75"/>
  <cols>
    <col min="1" max="1" width="3" customWidth="1"/>
    <col min="2" max="2" width="19" customWidth="1"/>
    <col min="3" max="3" width="21.85546875" customWidth="1"/>
    <col min="4" max="4" width="19.7109375" customWidth="1"/>
    <col min="5" max="5" width="22.7109375" bestFit="1" customWidth="1"/>
    <col min="6" max="6" width="13.7109375" bestFit="1" customWidth="1"/>
    <col min="7" max="7" width="20.140625" bestFit="1" customWidth="1"/>
    <col min="8" max="8" width="12.140625" customWidth="1"/>
  </cols>
  <sheetData>
    <row r="1" spans="2:8" ht="15" customHeight="1"/>
    <row r="3" spans="2:8" ht="18" customHeight="1">
      <c r="B3" s="6" t="s">
        <v>24</v>
      </c>
      <c r="C3" s="3"/>
    </row>
    <row r="4" spans="2:8" ht="18.75" customHeight="1">
      <c r="B4" s="42" t="s">
        <v>1</v>
      </c>
      <c r="C4" s="43"/>
    </row>
    <row r="5" spans="2:8" ht="18" customHeight="1">
      <c r="B5" s="3" t="s">
        <v>2</v>
      </c>
      <c r="C5" s="32" t="s">
        <v>27</v>
      </c>
      <c r="D5" s="1"/>
      <c r="E5" s="1"/>
      <c r="F5" s="1"/>
      <c r="G5" s="1"/>
    </row>
    <row r="6" spans="2:8" ht="18" customHeight="1">
      <c r="B6" s="3" t="s">
        <v>3</v>
      </c>
      <c r="C6" s="5"/>
      <c r="D6" s="2"/>
      <c r="E6" s="2"/>
      <c r="F6" s="2"/>
      <c r="G6" s="2"/>
    </row>
    <row r="7" spans="2:8" ht="18" customHeight="1">
      <c r="B7" s="3" t="s">
        <v>4</v>
      </c>
      <c r="C7" s="5"/>
      <c r="D7" s="2"/>
      <c r="E7" s="2"/>
      <c r="F7" s="2"/>
      <c r="G7" s="2"/>
    </row>
    <row r="8" spans="2:8" ht="12.75" customHeight="1"/>
    <row r="9" spans="2:8" ht="12.75" customHeight="1"/>
    <row r="10" spans="2:8" ht="3.75" customHeight="1"/>
    <row r="11" spans="2:8" ht="15.75">
      <c r="B11" s="26" t="s">
        <v>5</v>
      </c>
      <c r="C11" s="26" t="s">
        <v>6</v>
      </c>
      <c r="D11" s="26" t="s">
        <v>18</v>
      </c>
      <c r="E11" s="26" t="s">
        <v>13</v>
      </c>
      <c r="F11" s="26" t="s">
        <v>7</v>
      </c>
      <c r="G11" s="26" t="s">
        <v>8</v>
      </c>
      <c r="H11" s="26" t="s">
        <v>9</v>
      </c>
    </row>
    <row r="12" spans="2:8" ht="15" customHeight="1">
      <c r="B12" s="7"/>
      <c r="C12" s="7"/>
      <c r="D12" s="7"/>
      <c r="E12" s="7"/>
      <c r="F12" s="28">
        <f>E12*D12</f>
        <v>0</v>
      </c>
      <c r="G12" s="7"/>
      <c r="H12" s="29">
        <f t="shared" ref="H12:H25" si="0">(G12*F12)/1000</f>
        <v>0</v>
      </c>
    </row>
    <row r="13" spans="2:8" ht="15" customHeight="1">
      <c r="B13" s="7"/>
      <c r="C13" s="7"/>
      <c r="D13" s="7"/>
      <c r="E13" s="7"/>
      <c r="F13" s="28">
        <f t="shared" ref="F13:F25" si="1">E13*D13</f>
        <v>0</v>
      </c>
      <c r="G13" s="7"/>
      <c r="H13" s="29">
        <f>(G13*F13)/1000</f>
        <v>0</v>
      </c>
    </row>
    <row r="14" spans="2:8" ht="15" customHeight="1">
      <c r="B14" s="7"/>
      <c r="C14" s="7"/>
      <c r="D14" s="7"/>
      <c r="E14" s="7"/>
      <c r="F14" s="28">
        <f t="shared" si="1"/>
        <v>0</v>
      </c>
      <c r="G14" s="7"/>
      <c r="H14" s="29">
        <f t="shared" si="0"/>
        <v>0</v>
      </c>
    </row>
    <row r="15" spans="2:8" ht="15" customHeight="1">
      <c r="B15" s="7"/>
      <c r="C15" s="7"/>
      <c r="D15" s="7"/>
      <c r="E15" s="7"/>
      <c r="F15" s="28">
        <f t="shared" si="1"/>
        <v>0</v>
      </c>
      <c r="G15" s="7"/>
      <c r="H15" s="29">
        <f t="shared" si="0"/>
        <v>0</v>
      </c>
    </row>
    <row r="16" spans="2:8" ht="15" customHeight="1">
      <c r="B16" s="7"/>
      <c r="C16" s="7"/>
      <c r="D16" s="7"/>
      <c r="E16" s="7"/>
      <c r="F16" s="28">
        <f t="shared" si="1"/>
        <v>0</v>
      </c>
      <c r="G16" s="7"/>
      <c r="H16" s="29">
        <f t="shared" si="0"/>
        <v>0</v>
      </c>
    </row>
    <row r="17" spans="2:8" ht="15" customHeight="1">
      <c r="B17" s="7"/>
      <c r="C17" s="7"/>
      <c r="D17" s="7"/>
      <c r="E17" s="7"/>
      <c r="F17" s="28">
        <f t="shared" si="1"/>
        <v>0</v>
      </c>
      <c r="G17" s="7"/>
      <c r="H17" s="29">
        <f t="shared" si="0"/>
        <v>0</v>
      </c>
    </row>
    <row r="18" spans="2:8" ht="15" customHeight="1">
      <c r="B18" s="7"/>
      <c r="C18" s="7"/>
      <c r="D18" s="7"/>
      <c r="E18" s="7"/>
      <c r="F18" s="28">
        <f t="shared" si="1"/>
        <v>0</v>
      </c>
      <c r="G18" s="7"/>
      <c r="H18" s="29">
        <f t="shared" si="0"/>
        <v>0</v>
      </c>
    </row>
    <row r="19" spans="2:8" ht="15" customHeight="1">
      <c r="B19" s="7"/>
      <c r="C19" s="7"/>
      <c r="D19" s="7"/>
      <c r="E19" s="7"/>
      <c r="F19" s="28">
        <f t="shared" si="1"/>
        <v>0</v>
      </c>
      <c r="G19" s="7"/>
      <c r="H19" s="29">
        <f t="shared" si="0"/>
        <v>0</v>
      </c>
    </row>
    <row r="20" spans="2:8" ht="15" customHeight="1">
      <c r="B20" s="7"/>
      <c r="C20" s="7"/>
      <c r="D20" s="7"/>
      <c r="E20" s="7"/>
      <c r="F20" s="28">
        <f t="shared" si="1"/>
        <v>0</v>
      </c>
      <c r="G20" s="7"/>
      <c r="H20" s="29">
        <f t="shared" si="0"/>
        <v>0</v>
      </c>
    </row>
    <row r="21" spans="2:8" ht="15" customHeight="1">
      <c r="B21" s="7"/>
      <c r="C21" s="7"/>
      <c r="D21" s="7"/>
      <c r="E21" s="7"/>
      <c r="F21" s="28">
        <f t="shared" si="1"/>
        <v>0</v>
      </c>
      <c r="G21" s="7"/>
      <c r="H21" s="29">
        <f t="shared" si="0"/>
        <v>0</v>
      </c>
    </row>
    <row r="22" spans="2:8" ht="15" customHeight="1">
      <c r="B22" s="7"/>
      <c r="C22" s="7"/>
      <c r="D22" s="7"/>
      <c r="E22" s="7"/>
      <c r="F22" s="28">
        <f t="shared" si="1"/>
        <v>0</v>
      </c>
      <c r="G22" s="7"/>
      <c r="H22" s="29">
        <f t="shared" si="0"/>
        <v>0</v>
      </c>
    </row>
    <row r="23" spans="2:8" ht="15" customHeight="1">
      <c r="B23" s="7"/>
      <c r="C23" s="7"/>
      <c r="D23" s="7"/>
      <c r="E23" s="7"/>
      <c r="F23" s="28">
        <f t="shared" si="1"/>
        <v>0</v>
      </c>
      <c r="G23" s="7"/>
      <c r="H23" s="29">
        <f t="shared" si="0"/>
        <v>0</v>
      </c>
    </row>
    <row r="24" spans="2:8" ht="15" customHeight="1">
      <c r="B24" s="7"/>
      <c r="C24" s="7"/>
      <c r="D24" s="7"/>
      <c r="E24" s="7"/>
      <c r="F24" s="28">
        <f t="shared" si="1"/>
        <v>0</v>
      </c>
      <c r="G24" s="7"/>
      <c r="H24" s="29">
        <f t="shared" si="0"/>
        <v>0</v>
      </c>
    </row>
    <row r="25" spans="2:8" ht="15" customHeight="1" thickBot="1">
      <c r="B25" s="7"/>
      <c r="C25" s="7"/>
      <c r="D25" s="7"/>
      <c r="E25" s="7"/>
      <c r="F25" s="28">
        <f t="shared" si="1"/>
        <v>0</v>
      </c>
      <c r="G25" s="7"/>
      <c r="H25" s="29">
        <f t="shared" si="0"/>
        <v>0</v>
      </c>
    </row>
    <row r="26" spans="2:8" ht="15" customHeight="1" thickBot="1">
      <c r="B26" s="8"/>
      <c r="C26" s="8"/>
      <c r="D26" s="8"/>
      <c r="E26" s="8"/>
      <c r="F26" s="8"/>
      <c r="G26" s="8" t="s">
        <v>10</v>
      </c>
      <c r="H26" s="30">
        <f>SUM(H12:H25)</f>
        <v>0</v>
      </c>
    </row>
    <row r="27" spans="2:8" ht="18" customHeight="1" thickBot="1">
      <c r="B27" s="37"/>
      <c r="C27" s="36"/>
      <c r="D27" s="8"/>
      <c r="E27" s="8"/>
      <c r="F27" s="8"/>
      <c r="G27" s="8" t="s">
        <v>11</v>
      </c>
      <c r="H27" s="18">
        <v>1</v>
      </c>
    </row>
    <row r="28" spans="2:8" ht="16.5" customHeight="1" thickBot="1">
      <c r="B28" s="8"/>
      <c r="C28" s="8"/>
      <c r="D28" s="8"/>
      <c r="E28" s="8"/>
      <c r="F28" s="8"/>
      <c r="G28" s="8" t="s">
        <v>12</v>
      </c>
      <c r="H28" s="33">
        <f>(H26*H27)</f>
        <v>0</v>
      </c>
    </row>
    <row r="29" spans="2:8" ht="13.5" thickBot="1">
      <c r="B29" s="8"/>
      <c r="C29" s="8"/>
      <c r="D29" s="8"/>
      <c r="E29" s="8"/>
      <c r="F29" s="8"/>
      <c r="G29" s="8"/>
      <c r="H29" s="16"/>
    </row>
    <row r="30" spans="2:8" ht="15.75" thickBot="1">
      <c r="B30" s="8"/>
      <c r="C30" s="8"/>
      <c r="D30" s="8"/>
      <c r="E30" s="8"/>
      <c r="F30" s="8"/>
      <c r="G30" s="8" t="s">
        <v>22</v>
      </c>
      <c r="H30" s="19">
        <v>365</v>
      </c>
    </row>
    <row r="31" spans="2:8">
      <c r="B31" s="8"/>
      <c r="C31" s="8"/>
      <c r="D31" s="8"/>
      <c r="E31" s="8"/>
      <c r="F31" s="8"/>
      <c r="G31" s="8"/>
      <c r="H31" s="16"/>
    </row>
    <row r="32" spans="2:8" ht="11.25" customHeight="1">
      <c r="B32" s="8"/>
      <c r="C32" s="8"/>
      <c r="D32" s="8"/>
      <c r="E32" s="8"/>
      <c r="F32" s="8"/>
      <c r="G32" s="8"/>
      <c r="H32" s="17"/>
    </row>
    <row r="33" spans="2:8">
      <c r="B33" s="8"/>
      <c r="C33" s="8"/>
      <c r="D33" s="8"/>
      <c r="E33" s="8"/>
      <c r="F33" s="8"/>
      <c r="G33" s="8"/>
      <c r="H33" s="8"/>
    </row>
    <row r="35" spans="2:8" ht="27" customHeight="1">
      <c r="B35" s="6" t="s">
        <v>0</v>
      </c>
      <c r="C35" s="3"/>
    </row>
    <row r="36" spans="2:8" ht="18.75" customHeight="1">
      <c r="B36" s="41" t="s">
        <v>14</v>
      </c>
      <c r="C36" s="40"/>
    </row>
    <row r="37" spans="2:8" ht="21.75" customHeight="1">
      <c r="B37" s="3" t="s">
        <v>2</v>
      </c>
      <c r="C37" s="4" t="s">
        <v>25</v>
      </c>
      <c r="D37" s="1"/>
      <c r="E37" s="1"/>
      <c r="F37" s="1"/>
      <c r="G37" s="1"/>
    </row>
    <row r="38" spans="2:8" ht="20.25" customHeight="1">
      <c r="B38" s="3" t="s">
        <v>3</v>
      </c>
      <c r="C38" s="5"/>
      <c r="D38" s="2"/>
      <c r="E38" s="2"/>
      <c r="F38" s="2"/>
      <c r="G38" s="2"/>
    </row>
    <row r="39" spans="2:8" ht="15">
      <c r="B39" s="3" t="s">
        <v>4</v>
      </c>
      <c r="C39" s="5"/>
      <c r="D39" s="2"/>
      <c r="E39" s="2"/>
      <c r="F39" s="2"/>
      <c r="G39" s="2"/>
    </row>
    <row r="40" spans="2:8" ht="9" customHeight="1"/>
    <row r="41" spans="2:8" ht="9" customHeight="1"/>
    <row r="43" spans="2:8" ht="15.75">
      <c r="B43" s="27" t="s">
        <v>5</v>
      </c>
      <c r="C43" s="27" t="s">
        <v>6</v>
      </c>
      <c r="D43" s="27" t="s">
        <v>18</v>
      </c>
      <c r="E43" s="27" t="s">
        <v>13</v>
      </c>
      <c r="F43" s="27" t="s">
        <v>7</v>
      </c>
      <c r="G43" s="27" t="s">
        <v>8</v>
      </c>
      <c r="H43" s="27" t="s">
        <v>9</v>
      </c>
    </row>
    <row r="44" spans="2:8" ht="15" customHeight="1">
      <c r="B44" s="7" t="s">
        <v>26</v>
      </c>
      <c r="C44" s="7" t="s">
        <v>28</v>
      </c>
      <c r="D44" s="7">
        <v>100</v>
      </c>
      <c r="E44" s="7">
        <v>16</v>
      </c>
      <c r="F44" s="28">
        <f>SUM(D44*E44)</f>
        <v>1600</v>
      </c>
      <c r="G44" s="7">
        <v>10</v>
      </c>
      <c r="H44" s="29">
        <f>(G44*F44)/1000</f>
        <v>16</v>
      </c>
    </row>
    <row r="45" spans="2:8" ht="15" customHeight="1">
      <c r="B45" s="7"/>
      <c r="C45" s="7"/>
      <c r="D45" s="7"/>
      <c r="E45" s="7"/>
      <c r="F45" s="28">
        <f t="shared" ref="F45:F59" si="2">SUM(D45*E45)</f>
        <v>0</v>
      </c>
      <c r="G45" s="7"/>
      <c r="H45" s="29">
        <f t="shared" ref="H45:H59" si="3">(G45*F45)/1000</f>
        <v>0</v>
      </c>
    </row>
    <row r="46" spans="2:8" ht="15" customHeight="1">
      <c r="B46" s="7"/>
      <c r="C46" s="7"/>
      <c r="D46" s="7"/>
      <c r="E46" s="7"/>
      <c r="F46" s="28">
        <f t="shared" si="2"/>
        <v>0</v>
      </c>
      <c r="G46" s="7"/>
      <c r="H46" s="29">
        <f t="shared" si="3"/>
        <v>0</v>
      </c>
    </row>
    <row r="47" spans="2:8" ht="15" customHeight="1">
      <c r="B47" s="7"/>
      <c r="C47" s="7"/>
      <c r="D47" s="7"/>
      <c r="E47" s="7"/>
      <c r="F47" s="28">
        <f t="shared" si="2"/>
        <v>0</v>
      </c>
      <c r="G47" s="7"/>
      <c r="H47" s="29">
        <f t="shared" si="3"/>
        <v>0</v>
      </c>
    </row>
    <row r="48" spans="2:8" ht="15" customHeight="1">
      <c r="B48" s="7"/>
      <c r="C48" s="7"/>
      <c r="D48" s="7"/>
      <c r="E48" s="7"/>
      <c r="F48" s="28">
        <f t="shared" si="2"/>
        <v>0</v>
      </c>
      <c r="G48" s="7"/>
      <c r="H48" s="29">
        <f t="shared" si="3"/>
        <v>0</v>
      </c>
    </row>
    <row r="49" spans="2:8" ht="15" customHeight="1">
      <c r="B49" s="7"/>
      <c r="C49" s="7"/>
      <c r="D49" s="7"/>
      <c r="E49" s="7"/>
      <c r="F49" s="28">
        <f t="shared" si="2"/>
        <v>0</v>
      </c>
      <c r="G49" s="7"/>
      <c r="H49" s="29">
        <f t="shared" si="3"/>
        <v>0</v>
      </c>
    </row>
    <row r="50" spans="2:8" ht="15" customHeight="1">
      <c r="B50" s="7"/>
      <c r="C50" s="7"/>
      <c r="D50" s="7"/>
      <c r="E50" s="7"/>
      <c r="F50" s="28">
        <f t="shared" si="2"/>
        <v>0</v>
      </c>
      <c r="G50" s="7"/>
      <c r="H50" s="29">
        <f t="shared" si="3"/>
        <v>0</v>
      </c>
    </row>
    <row r="51" spans="2:8" ht="15" customHeight="1">
      <c r="B51" s="7"/>
      <c r="C51" s="7"/>
      <c r="D51" s="7"/>
      <c r="E51" s="7"/>
      <c r="F51" s="28">
        <f t="shared" si="2"/>
        <v>0</v>
      </c>
      <c r="G51" s="7"/>
      <c r="H51" s="29">
        <f t="shared" si="3"/>
        <v>0</v>
      </c>
    </row>
    <row r="52" spans="2:8" ht="15" customHeight="1">
      <c r="B52" s="7"/>
      <c r="C52" s="7"/>
      <c r="D52" s="7"/>
      <c r="E52" s="7"/>
      <c r="F52" s="28">
        <f t="shared" si="2"/>
        <v>0</v>
      </c>
      <c r="G52" s="7"/>
      <c r="H52" s="29">
        <f t="shared" si="3"/>
        <v>0</v>
      </c>
    </row>
    <row r="53" spans="2:8" ht="15" customHeight="1">
      <c r="B53" s="7"/>
      <c r="C53" s="7"/>
      <c r="D53" s="7"/>
      <c r="E53" s="7"/>
      <c r="F53" s="28">
        <f t="shared" si="2"/>
        <v>0</v>
      </c>
      <c r="G53" s="7"/>
      <c r="H53" s="29">
        <f t="shared" si="3"/>
        <v>0</v>
      </c>
    </row>
    <row r="54" spans="2:8" ht="15" customHeight="1">
      <c r="B54" s="7"/>
      <c r="C54" s="7"/>
      <c r="D54" s="7"/>
      <c r="E54" s="7"/>
      <c r="F54" s="28">
        <f t="shared" si="2"/>
        <v>0</v>
      </c>
      <c r="G54" s="7"/>
      <c r="H54" s="29">
        <f t="shared" si="3"/>
        <v>0</v>
      </c>
    </row>
    <row r="55" spans="2:8" ht="15" customHeight="1">
      <c r="B55" s="7"/>
      <c r="C55" s="7"/>
      <c r="D55" s="7"/>
      <c r="E55" s="7"/>
      <c r="F55" s="28">
        <f t="shared" si="2"/>
        <v>0</v>
      </c>
      <c r="G55" s="7"/>
      <c r="H55" s="29">
        <f t="shared" si="3"/>
        <v>0</v>
      </c>
    </row>
    <row r="56" spans="2:8" ht="15" customHeight="1">
      <c r="B56" s="7"/>
      <c r="C56" s="7"/>
      <c r="D56" s="7"/>
      <c r="E56" s="7"/>
      <c r="F56" s="28">
        <f t="shared" si="2"/>
        <v>0</v>
      </c>
      <c r="G56" s="7"/>
      <c r="H56" s="29">
        <f t="shared" si="3"/>
        <v>0</v>
      </c>
    </row>
    <row r="57" spans="2:8" ht="15" customHeight="1">
      <c r="B57" s="7"/>
      <c r="C57" s="7"/>
      <c r="D57" s="7"/>
      <c r="E57" s="7"/>
      <c r="F57" s="28">
        <f t="shared" si="2"/>
        <v>0</v>
      </c>
      <c r="G57" s="7"/>
      <c r="H57" s="29">
        <f t="shared" si="3"/>
        <v>0</v>
      </c>
    </row>
    <row r="58" spans="2:8" ht="15" customHeight="1">
      <c r="B58" s="7"/>
      <c r="C58" s="7"/>
      <c r="D58" s="7"/>
      <c r="E58" s="7"/>
      <c r="F58" s="28">
        <f t="shared" si="2"/>
        <v>0</v>
      </c>
      <c r="G58" s="7"/>
      <c r="H58" s="29">
        <f t="shared" si="3"/>
        <v>0</v>
      </c>
    </row>
    <row r="59" spans="2:8" ht="15" customHeight="1">
      <c r="B59" s="7"/>
      <c r="C59" s="7"/>
      <c r="D59" s="7"/>
      <c r="E59" s="7"/>
      <c r="F59" s="28">
        <f t="shared" si="2"/>
        <v>0</v>
      </c>
      <c r="G59" s="7"/>
      <c r="H59" s="29">
        <f t="shared" si="3"/>
        <v>0</v>
      </c>
    </row>
    <row r="60" spans="2:8" ht="15" customHeight="1">
      <c r="B60" s="8"/>
      <c r="C60" s="8"/>
      <c r="D60" s="8"/>
      <c r="E60" s="8"/>
      <c r="F60" s="8"/>
    </row>
    <row r="61" spans="2:8" ht="9.75" customHeight="1" thickBot="1">
      <c r="B61" s="8"/>
      <c r="C61" s="8"/>
      <c r="D61" s="8"/>
      <c r="E61" s="8"/>
      <c r="F61" s="8"/>
    </row>
    <row r="62" spans="2:8" ht="16.5" customHeight="1" thickBot="1">
      <c r="B62" s="8"/>
      <c r="C62" s="8"/>
      <c r="D62" s="8"/>
      <c r="E62" s="8"/>
      <c r="F62" s="8"/>
      <c r="G62" s="8" t="s">
        <v>10</v>
      </c>
      <c r="H62" s="30">
        <f>SUM(H44:H59)</f>
        <v>16</v>
      </c>
    </row>
    <row r="63" spans="2:8" ht="17.25" customHeight="1" thickBot="1">
      <c r="B63" s="8"/>
      <c r="C63" s="8"/>
      <c r="D63" s="8"/>
      <c r="E63" s="8"/>
      <c r="F63" s="8"/>
      <c r="G63" s="8" t="s">
        <v>11</v>
      </c>
      <c r="H63" s="18">
        <v>1</v>
      </c>
    </row>
    <row r="64" spans="2:8" ht="13.5" thickBot="1">
      <c r="G64" s="8" t="s">
        <v>12</v>
      </c>
      <c r="H64" s="31">
        <f>(H62*H63)</f>
        <v>16</v>
      </c>
    </row>
    <row r="65" spans="2:8" ht="29.25" customHeight="1" thickBot="1">
      <c r="B65" s="21" t="s">
        <v>0</v>
      </c>
      <c r="D65" s="22" t="s">
        <v>23</v>
      </c>
      <c r="G65" s="8"/>
      <c r="H65" s="16"/>
    </row>
    <row r="66" spans="2:8" ht="16.5" customHeight="1" thickBot="1">
      <c r="D66" s="23"/>
      <c r="G66" s="8" t="s">
        <v>22</v>
      </c>
      <c r="H66" s="18">
        <v>365</v>
      </c>
    </row>
    <row r="67" spans="2:8" ht="9.75" customHeight="1">
      <c r="D67" s="23"/>
    </row>
    <row r="68" spans="2:8" ht="7.5" customHeight="1" thickBot="1">
      <c r="D68" s="23"/>
    </row>
    <row r="69" spans="2:8" ht="13.5" hidden="1" thickBot="1">
      <c r="D69" s="23"/>
    </row>
    <row r="70" spans="2:8" ht="25.5" customHeight="1" thickBot="1">
      <c r="B70" s="20" t="s">
        <v>19</v>
      </c>
      <c r="C70" s="10"/>
      <c r="D70" s="38">
        <f>1*H28*H30</f>
        <v>0</v>
      </c>
      <c r="E70" s="14" t="s">
        <v>20</v>
      </c>
    </row>
    <row r="71" spans="2:8" ht="12.75" customHeight="1" thickBot="1">
      <c r="B71" s="10"/>
      <c r="C71" s="10"/>
      <c r="D71" s="24"/>
    </row>
    <row r="72" spans="2:8" ht="25.5" customHeight="1" thickBot="1">
      <c r="B72" s="20" t="s">
        <v>19</v>
      </c>
      <c r="C72" s="10"/>
      <c r="D72" s="39">
        <f>1*H64*H66</f>
        <v>5840</v>
      </c>
      <c r="E72" s="14" t="s">
        <v>21</v>
      </c>
    </row>
    <row r="73" spans="2:8" ht="12.75" customHeight="1" thickBot="1">
      <c r="B73" s="10"/>
      <c r="C73" s="10"/>
      <c r="D73" s="25"/>
    </row>
    <row r="74" spans="2:8" ht="24.75" customHeight="1" thickBot="1">
      <c r="B74" s="20" t="s">
        <v>16</v>
      </c>
      <c r="C74" s="10"/>
      <c r="D74" s="34">
        <f>D70-D72</f>
        <v>-5840</v>
      </c>
    </row>
    <row r="75" spans="2:8" ht="12.75" customHeight="1" thickBot="1">
      <c r="B75" s="10"/>
      <c r="C75" s="10"/>
      <c r="D75" s="24"/>
    </row>
    <row r="76" spans="2:8" ht="21" thickBot="1">
      <c r="B76" s="20" t="s">
        <v>15</v>
      </c>
      <c r="C76" s="10"/>
      <c r="D76" s="35" t="e">
        <f>D74/D70</f>
        <v>#DIV/0!</v>
      </c>
      <c r="G76" s="15"/>
    </row>
    <row r="77" spans="2:8" ht="15.95" customHeight="1"/>
    <row r="78" spans="2:8" ht="15.95" customHeight="1"/>
    <row r="79" spans="2:8" ht="15.95" customHeight="1">
      <c r="D79" t="s">
        <v>17</v>
      </c>
    </row>
    <row r="80" spans="2:8">
      <c r="D80" s="9">
        <f>D70*1</f>
        <v>0</v>
      </c>
      <c r="E80" s="9">
        <f>D70-D74</f>
        <v>5840</v>
      </c>
      <c r="G80" s="9"/>
    </row>
    <row r="81" spans="6:7">
      <c r="G81" s="9"/>
    </row>
    <row r="84" spans="6:7">
      <c r="F84" s="11"/>
    </row>
    <row r="86" spans="6:7">
      <c r="F86" s="12" t="e">
        <f>(D74/D70)*100</f>
        <v>#DIV/0!</v>
      </c>
      <c r="G86" s="13" t="e">
        <f>100-F86</f>
        <v>#DIV/0!</v>
      </c>
    </row>
    <row r="88" spans="6:7">
      <c r="G88" s="9"/>
    </row>
    <row r="89" spans="6:7">
      <c r="G89" s="9"/>
    </row>
  </sheetData>
  <sheetProtection formatRows="0" selectLockedCells="1" selectUnlockedCells="1"/>
  <protectedRanges>
    <protectedRange password="CA83" sqref="H12:H26" name="Område2" securityDescriptor="O:WDG:WDD:(A;;CC;;;S-1-5-21-1532570569-1389254476-930774774-2033)"/>
    <protectedRange password="CA83" sqref="F44:F59" name="Område1" securityDescriptor="O:WDG:WDD:(A;;CC;;;S-1-5-21-1532570569-1389254476-930774774-2033)"/>
  </protectedRanges>
  <phoneticPr fontId="4" type="noConversion"/>
  <pageMargins left="0.37" right="0.41" top="1.01" bottom="0.72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...Energikalkyl..</vt:lpstr>
    </vt:vector>
  </TitlesOfParts>
  <Company>Elektroskandia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Österlind</dc:creator>
  <cp:lastModifiedBy>Stefan Konyi</cp:lastModifiedBy>
  <cp:lastPrinted>2011-11-02T09:30:05Z</cp:lastPrinted>
  <dcterms:created xsi:type="dcterms:W3CDTF">2008-02-28T12:31:37Z</dcterms:created>
  <dcterms:modified xsi:type="dcterms:W3CDTF">2013-05-03T11:19:42Z</dcterms:modified>
</cp:coreProperties>
</file>